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KSS KOR" sheetId="1" r:id="rId1"/>
    <sheet name="Reference" sheetId="2" state="hidden" r:id="rId2"/>
  </sheets>
  <externalReferences>
    <externalReference r:id="rId5"/>
  </externalReferences>
  <definedNames>
    <definedName name="Godina">#REF!</definedName>
    <definedName name="Period">#REF!</definedName>
    <definedName name="_xlfn__FV">NA()</definedName>
    <definedName name="Godina" localSheetId="1">'Reference'!$Q$1:$Q$5</definedName>
    <definedName name="Period" localSheetId="1">'Reference'!$P$1:$P$2</definedName>
  </definedNames>
  <calcPr fullCalcOnLoad="1"/>
</workbook>
</file>

<file path=xl/sharedStrings.xml><?xml version="1.0" encoding="utf-8"?>
<sst xmlns="http://schemas.openxmlformats.org/spreadsheetml/2006/main" count="104" uniqueCount="89">
  <si>
    <t xml:space="preserve">Назив прекршајног суда: </t>
  </si>
  <si>
    <t>Прекршајни суд у Параћину</t>
  </si>
  <si>
    <t>Редни број</t>
  </si>
  <si>
    <r>
      <rPr>
        <b/>
        <sz val="9"/>
        <color indexed="8"/>
        <rFont val="Arial"/>
        <family val="2"/>
      </rPr>
      <t xml:space="preserve">Члан
</t>
    </r>
    <r>
      <rPr>
        <b/>
        <sz val="9"/>
        <color indexed="10"/>
        <rFont val="Arial"/>
        <family val="2"/>
      </rPr>
      <t>(Закон о спречавању  корупције "Сл. гласник РС", бр. 35/2019,88/2019,11/2021 -аутентично тумачење, 94/2021 и 14/2022))</t>
    </r>
  </si>
  <si>
    <t>Нерешено на почетку</t>
  </si>
  <si>
    <t>Примљено</t>
  </si>
  <si>
    <t>Укупно у раду</t>
  </si>
  <si>
    <t>Укупно решено</t>
  </si>
  <si>
    <t>Нерешено на крају</t>
  </si>
  <si>
    <t>КВАЛИТЕТ</t>
  </si>
  <si>
    <t>Укупно</t>
  </si>
  <si>
    <t>Стари предмети према датуму пријема у суд</t>
  </si>
  <si>
    <t>Стари предмети према датуму иницијалног акта</t>
  </si>
  <si>
    <t>Број оптужених лица</t>
  </si>
  <si>
    <t>Број предмета</t>
  </si>
  <si>
    <t>Мериторно</t>
  </si>
  <si>
    <t>На други начин</t>
  </si>
  <si>
    <t>Укупно  решено</t>
  </si>
  <si>
    <t>Остало у раду као нерешено</t>
  </si>
  <si>
    <t>Разматраних жалби</t>
  </si>
  <si>
    <t>Потврђено</t>
  </si>
  <si>
    <t>Преиначено</t>
  </si>
  <si>
    <t>Укинуто</t>
  </si>
  <si>
    <t>Делимично потврђене, преиначене или укинуте</t>
  </si>
  <si>
    <t>број</t>
  </si>
  <si>
    <t>%</t>
  </si>
  <si>
    <t>чл. 103, став 1</t>
  </si>
  <si>
    <t>чл. 104, став 1</t>
  </si>
  <si>
    <t>чл. 105, став 1</t>
  </si>
  <si>
    <t>чл. 106, став 1,2 и 3</t>
  </si>
  <si>
    <t>УКУПНО</t>
  </si>
  <si>
    <t>Број судија</t>
  </si>
  <si>
    <t xml:space="preserve">Напомена: </t>
  </si>
  <si>
    <t>ПРЕДСЕДНИК СУДА</t>
  </si>
  <si>
    <t>Недељко Бодирога</t>
  </si>
  <si>
    <t>ЗБИРНИ ИЗВЕШТАЈ ПРЕКРШАЈНИХ СУДОВА</t>
  </si>
  <si>
    <t>Прекршајни суд у Аранђеловцу</t>
  </si>
  <si>
    <t>Прекршајни суд у Бачкој Паланци</t>
  </si>
  <si>
    <t>Прекршајни суд у Београду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</si>
  <si>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</si>
  <si>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</si>
  <si>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</si>
  <si>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</si>
  <si>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Горњем Милановцу</t>
  </si>
  <si>
    <t>Прекршајни суд у Зајечару</t>
  </si>
  <si>
    <t>Прекршајни суд у Зрењанину</t>
  </si>
  <si>
    <t>Прекршајни суд у Јагодини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</si>
  <si>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</si>
  <si>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</si>
  <si>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</si>
  <si>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</si>
  <si>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</si>
  <si>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</si>
  <si>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</si>
  <si>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</si>
  <si>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</si>
  <si>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</si>
  <si>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</si>
  <si>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</si>
  <si>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</si>
  <si>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</si>
  <si>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</si>
  <si>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</si>
  <si>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</si>
  <si>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Прешеву</t>
  </si>
  <si>
    <t>Прекршајни суд у Пријепољу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</si>
  <si>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</si>
  <si>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</si>
  <si>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</si>
  <si>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</si>
  <si>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</si>
  <si>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</si>
  <si>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Сомбору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</si>
  <si>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</si>
  <si>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</si>
  <si>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</si>
  <si>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</si>
  <si>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</si>
  <si>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Прекршајни суд у Шапцу</t>
  </si>
  <si>
    <t>Period:</t>
  </si>
  <si>
    <t>polugodišnji</t>
  </si>
  <si>
    <t>Godina:</t>
  </si>
  <si>
    <t>godišnji</t>
  </si>
  <si>
    <t>Sudija:</t>
  </si>
  <si>
    <t>Sud:</t>
  </si>
  <si>
    <t>Radnih</t>
  </si>
  <si>
    <t>Ukupno</t>
  </si>
  <si>
    <t>Do kada</t>
  </si>
  <si>
    <t>KOR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</si>
</sst>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"/>
    <numFmt numFmtId="167" formatCode="#,##0.00"/>
  </numFmts>
  <fonts count="18">
    <font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9">
    <xf numFmtId="164" fontId="0" fillId="0" borderId="0" xfId="0" applyAlignment="1">
      <alignment vertical="center"/>
    </xf>
    <xf numFmtId="164" fontId="0" fillId="0" borderId="0" xfId="0" applyFill="1" applyAlignment="1" applyProtection="1">
      <alignment vertical="center"/>
      <protection/>
    </xf>
    <xf numFmtId="164" fontId="1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Font="1" applyFill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vertical="center" wrapText="1"/>
      <protection/>
    </xf>
    <xf numFmtId="164" fontId="0" fillId="0" borderId="2" xfId="0" applyNumberFormat="1" applyFont="1" applyFill="1" applyBorder="1" applyAlignment="1" applyProtection="1">
      <alignment vertical="center" wrapText="1"/>
      <protection/>
    </xf>
    <xf numFmtId="164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7" fillId="2" borderId="1" xfId="0" applyNumberFormat="1" applyFont="1" applyFill="1" applyBorder="1" applyAlignment="1" applyProtection="1">
      <alignment horizontal="center" vertical="center" wrapText="1"/>
      <protection/>
    </xf>
    <xf numFmtId="164" fontId="8" fillId="2" borderId="1" xfId="0" applyNumberFormat="1" applyFont="1" applyFill="1" applyBorder="1" applyAlignment="1" applyProtection="1">
      <alignment horizontal="center" vertical="center" wrapText="1"/>
      <protection/>
    </xf>
    <xf numFmtId="164" fontId="9" fillId="2" borderId="1" xfId="0" applyFont="1" applyFill="1" applyBorder="1" applyAlignment="1" applyProtection="1">
      <alignment horizontal="center" vertical="center" wrapText="1"/>
      <protection/>
    </xf>
    <xf numFmtId="166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3" borderId="1" xfId="0" applyNumberFormat="1" applyFont="1" applyFill="1" applyBorder="1" applyAlignment="1" applyProtection="1">
      <alignment horizontal="center" vertical="center" wrapText="1"/>
      <protection/>
    </xf>
    <xf numFmtId="167" fontId="10" fillId="3" borderId="1" xfId="0" applyNumberFormat="1" applyFont="1" applyFill="1" applyBorder="1" applyAlignment="1" applyProtection="1">
      <alignment horizontal="center" vertical="center" wrapText="1"/>
      <protection/>
    </xf>
    <xf numFmtId="164" fontId="11" fillId="4" borderId="1" xfId="0" applyNumberFormat="1" applyFont="1" applyFill="1" applyBorder="1" applyAlignment="1" applyProtection="1">
      <alignment horizontal="center" vertical="center" wrapText="1"/>
      <protection/>
    </xf>
    <xf numFmtId="166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12" fillId="3" borderId="1" xfId="0" applyNumberFormat="1" applyFont="1" applyFill="1" applyBorder="1" applyAlignment="1" applyProtection="1">
      <alignment horizontal="center" vertical="center" wrapText="1"/>
      <protection/>
    </xf>
    <xf numFmtId="167" fontId="12" fillId="3" borderId="1" xfId="0" applyNumberFormat="1" applyFont="1" applyFill="1" applyBorder="1" applyAlignment="1" applyProtection="1">
      <alignment horizontal="center" vertical="center" wrapText="1"/>
      <protection/>
    </xf>
    <xf numFmtId="164" fontId="13" fillId="5" borderId="1" xfId="0" applyFont="1" applyFill="1" applyBorder="1" applyAlignment="1" applyProtection="1">
      <alignment horizontal="center" vertical="center" wrapText="1"/>
      <protection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left" vertical="top" wrapText="1"/>
      <protection locked="0"/>
    </xf>
    <xf numFmtId="164" fontId="0" fillId="0" borderId="0" xfId="0" applyAlignment="1" applyProtection="1">
      <alignment vertical="center"/>
      <protection/>
    </xf>
    <xf numFmtId="164" fontId="14" fillId="0" borderId="0" xfId="0" applyFont="1" applyFill="1" applyAlignment="1" applyProtection="1">
      <alignment horizontal="left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5" fillId="0" borderId="1" xfId="0" applyFont="1" applyBorder="1" applyAlignment="1" applyProtection="1">
      <alignment horizontal="center" vertical="center" wrapText="1"/>
      <protection locked="0"/>
    </xf>
    <xf numFmtId="164" fontId="0" fillId="0" borderId="0" xfId="0" applyFont="1" applyAlignment="1">
      <alignment vertical="center"/>
    </xf>
    <xf numFmtId="164" fontId="8" fillId="0" borderId="0" xfId="20" applyFont="1" applyFill="1" applyBorder="1" applyAlignment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16" fillId="0" borderId="0" xfId="0" applyFont="1" applyAlignment="1">
      <alignment vertical="center"/>
    </xf>
    <xf numFmtId="164" fontId="0" fillId="0" borderId="0" xfId="0" applyAlignment="1" applyProtection="1">
      <alignment horizontal="left" vertical="center"/>
      <protection/>
    </xf>
    <xf numFmtId="164" fontId="13" fillId="2" borderId="0" xfId="0" applyFont="1" applyFill="1" applyAlignment="1" applyProtection="1">
      <alignment horizontal="right" vertical="center"/>
      <protection/>
    </xf>
    <xf numFmtId="164" fontId="0" fillId="6" borderId="0" xfId="0" applyFont="1" applyFill="1" applyAlignment="1" applyProtection="1">
      <alignment horizontal="left" vertical="center"/>
      <protection locked="0"/>
    </xf>
    <xf numFmtId="164" fontId="0" fillId="6" borderId="0" xfId="0" applyFill="1" applyAlignment="1" applyProtection="1">
      <alignment horizontal="left" vertical="center"/>
      <protection locked="0"/>
    </xf>
    <xf numFmtId="164" fontId="0" fillId="2" borderId="0" xfId="0" applyNumberFormat="1" applyFill="1" applyAlignment="1" applyProtection="1">
      <alignment horizontal="left" vertical="center"/>
      <protection/>
    </xf>
    <xf numFmtId="164" fontId="0" fillId="7" borderId="0" xfId="0" applyNumberFormat="1" applyFill="1" applyAlignment="1" applyProtection="1">
      <alignment vertical="center"/>
      <protection/>
    </xf>
    <xf numFmtId="164" fontId="17" fillId="0" borderId="0" xfId="0" applyFont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dxfs count="2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0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&#1048;&#1047;&#1042;&#1045;&#1064;&#1058;&#1040;&#1032;&#1048;\1%20&#1056;&#1077;&#1076;&#1086;&#1074;&#1085;&#1080;%20&#1080;&#1079;&#1074;&#1077;&#1096;&#1090;&#1072;&#1112;&#1080;%20&#1086;%20&#1088;&#1072;&#1076;&#1091;%20&#1089;&#1091;&#1076;&#1072;\9%201.%20&#1087;&#1086;&#1083;&#1091;&#1075;&#1086;&#1076;&#1080;&#1096;&#1090;&#1077;%202024\AS%20prazno%20K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 KOR"/>
      <sheetName val="AS CLAN"/>
      <sheetName val="Refere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70"/>
  <sheetViews>
    <sheetView tabSelected="1" zoomScale="90" zoomScaleNormal="90" workbookViewId="0" topLeftCell="A1">
      <selection activeCell="E1" sqref="E1"/>
    </sheetView>
  </sheetViews>
  <sheetFormatPr defaultColWidth="9.140625" defaultRowHeight="12.75" customHeight="1"/>
  <cols>
    <col min="1" max="1" width="6.8515625" style="1" customWidth="1"/>
    <col min="2" max="2" width="20.57421875" style="1" customWidth="1"/>
    <col min="3" max="4" width="10.57421875" style="1" customWidth="1"/>
    <col min="5" max="5" width="12.421875" style="1" customWidth="1"/>
    <col min="6" max="10" width="10.57421875" style="1" customWidth="1"/>
    <col min="11" max="11" width="11.140625" style="1" customWidth="1"/>
    <col min="12" max="14" width="10.57421875" style="1" customWidth="1"/>
    <col min="15" max="15" width="12.00390625" style="1" customWidth="1"/>
    <col min="16" max="17" width="10.57421875" style="1" customWidth="1"/>
    <col min="18" max="18" width="12.00390625" style="1" customWidth="1"/>
    <col min="19" max="19" width="11.8515625" style="1" customWidth="1"/>
    <col min="20" max="27" width="10.57421875" style="1" customWidth="1"/>
    <col min="28" max="16384" width="9.140625" style="1" customWidth="1"/>
  </cols>
  <sheetData>
    <row r="1" spans="1:27" s="4" customFormat="1" ht="24.75" customHeight="1">
      <c r="A1" s="2" t="s">
        <v>0</v>
      </c>
      <c r="B1" s="2"/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AA1" s="4">
        <f>""</f>
        <v>0</v>
      </c>
    </row>
    <row r="2" spans="1:11" ht="37.5" customHeight="1">
      <c r="A2" s="5"/>
      <c r="B2" s="5"/>
      <c r="C2" s="5"/>
      <c r="D2" s="5"/>
      <c r="E2" s="5"/>
      <c r="F2" s="5"/>
      <c r="G2" s="5"/>
      <c r="H2" s="5"/>
      <c r="K2" s="6"/>
    </row>
    <row r="3" spans="1:27" ht="29.25" customHeight="1">
      <c r="A3" s="7">
        <f>Reference!B11</f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34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34.5" customHeight="1">
      <c r="A5" s="10" t="s">
        <v>2</v>
      </c>
      <c r="B5" s="10" t="s">
        <v>3</v>
      </c>
      <c r="C5" s="10" t="s">
        <v>4</v>
      </c>
      <c r="D5" s="10"/>
      <c r="E5" s="10"/>
      <c r="F5" s="10"/>
      <c r="G5" s="10" t="s">
        <v>5</v>
      </c>
      <c r="H5" s="10"/>
      <c r="I5" s="10" t="s">
        <v>6</v>
      </c>
      <c r="J5" s="10"/>
      <c r="K5" s="10" t="s">
        <v>7</v>
      </c>
      <c r="L5" s="10"/>
      <c r="M5" s="10"/>
      <c r="N5" s="10"/>
      <c r="O5" s="10"/>
      <c r="P5" s="10" t="s">
        <v>8</v>
      </c>
      <c r="Q5" s="10"/>
      <c r="R5" s="10"/>
      <c r="S5" s="10" t="s">
        <v>9</v>
      </c>
      <c r="T5" s="10"/>
      <c r="U5" s="10"/>
      <c r="V5" s="10"/>
      <c r="W5" s="10"/>
      <c r="X5" s="10"/>
      <c r="Y5" s="10"/>
      <c r="Z5" s="10"/>
      <c r="AA5" s="10"/>
    </row>
    <row r="6" spans="1:27" ht="45.75" customHeight="1">
      <c r="A6" s="10"/>
      <c r="B6" s="10"/>
      <c r="C6" s="10" t="s">
        <v>10</v>
      </c>
      <c r="D6" s="10" t="s">
        <v>11</v>
      </c>
      <c r="E6" s="10" t="s">
        <v>12</v>
      </c>
      <c r="F6" s="10" t="s">
        <v>13</v>
      </c>
      <c r="G6" s="10" t="s">
        <v>10</v>
      </c>
      <c r="H6" s="10" t="s">
        <v>13</v>
      </c>
      <c r="I6" s="11" t="s">
        <v>14</v>
      </c>
      <c r="J6" s="11" t="s">
        <v>13</v>
      </c>
      <c r="K6" s="10" t="s">
        <v>15</v>
      </c>
      <c r="L6" s="10" t="s">
        <v>16</v>
      </c>
      <c r="M6" s="10" t="s">
        <v>17</v>
      </c>
      <c r="N6" s="10" t="s">
        <v>11</v>
      </c>
      <c r="O6" s="10" t="s">
        <v>12</v>
      </c>
      <c r="P6" s="10" t="s">
        <v>18</v>
      </c>
      <c r="Q6" s="10" t="s">
        <v>11</v>
      </c>
      <c r="R6" s="10" t="s">
        <v>12</v>
      </c>
      <c r="S6" s="10" t="s">
        <v>19</v>
      </c>
      <c r="T6" s="10" t="s">
        <v>20</v>
      </c>
      <c r="U6" s="10"/>
      <c r="V6" s="10" t="s">
        <v>21</v>
      </c>
      <c r="W6" s="10"/>
      <c r="X6" s="10" t="s">
        <v>22</v>
      </c>
      <c r="Y6" s="10"/>
      <c r="Z6" s="10" t="s">
        <v>23</v>
      </c>
      <c r="AA6" s="10"/>
    </row>
    <row r="7" spans="1:27" ht="49.5" customHeight="1">
      <c r="A7" s="10"/>
      <c r="B7" s="10"/>
      <c r="C7" s="10"/>
      <c r="D7" s="10"/>
      <c r="E7" s="10"/>
      <c r="F7" s="10"/>
      <c r="G7" s="10"/>
      <c r="H7" s="10"/>
      <c r="I7" s="11"/>
      <c r="J7" s="11"/>
      <c r="K7" s="10"/>
      <c r="L7" s="10"/>
      <c r="M7" s="10"/>
      <c r="N7" s="10"/>
      <c r="O7" s="10"/>
      <c r="P7" s="10"/>
      <c r="Q7" s="10"/>
      <c r="R7" s="10"/>
      <c r="S7" s="10"/>
      <c r="T7" s="10" t="s">
        <v>24</v>
      </c>
      <c r="U7" s="10" t="s">
        <v>25</v>
      </c>
      <c r="V7" s="10" t="s">
        <v>24</v>
      </c>
      <c r="W7" s="10" t="s">
        <v>25</v>
      </c>
      <c r="X7" s="10" t="s">
        <v>24</v>
      </c>
      <c r="Y7" s="10" t="s">
        <v>25</v>
      </c>
      <c r="Z7" s="10" t="s">
        <v>24</v>
      </c>
      <c r="AA7" s="10" t="s">
        <v>25</v>
      </c>
    </row>
    <row r="8" spans="1:27" ht="30" customHeight="1">
      <c r="A8" s="12">
        <v>1</v>
      </c>
      <c r="B8" s="13" t="s">
        <v>26</v>
      </c>
      <c r="C8" s="14">
        <v>2</v>
      </c>
      <c r="D8" s="14"/>
      <c r="E8" s="14"/>
      <c r="F8" s="14">
        <v>2</v>
      </c>
      <c r="G8" s="14">
        <v>1</v>
      </c>
      <c r="H8" s="14">
        <v>1</v>
      </c>
      <c r="I8" s="15">
        <f aca="true" t="shared" si="0" ref="I8:I12">C8+G8</f>
        <v>3</v>
      </c>
      <c r="J8" s="15">
        <f aca="true" t="shared" si="1" ref="J8:J12">F8+H8</f>
        <v>3</v>
      </c>
      <c r="K8" s="14">
        <v>1</v>
      </c>
      <c r="L8" s="14"/>
      <c r="M8" s="15">
        <f aca="true" t="shared" si="2" ref="M8:M12">K8+L8</f>
        <v>1</v>
      </c>
      <c r="N8" s="14"/>
      <c r="O8" s="14"/>
      <c r="P8" s="14">
        <v>2</v>
      </c>
      <c r="Q8" s="14"/>
      <c r="R8" s="14"/>
      <c r="S8" s="15">
        <f aca="true" t="shared" si="3" ref="S8:S12">((T8+V8)+X8)+Z8</f>
        <v>1</v>
      </c>
      <c r="T8" s="14">
        <v>1</v>
      </c>
      <c r="U8" s="16">
        <f aca="true" t="shared" si="4" ref="U8:U12">IF((S8=0),"",((T8/S8)*100))</f>
        <v>100</v>
      </c>
      <c r="V8" s="14"/>
      <c r="W8" s="16">
        <f aca="true" t="shared" si="5" ref="W8:W12">IF((S8=0),"",((V8/S8)*100))</f>
        <v>0</v>
      </c>
      <c r="X8" s="14"/>
      <c r="Y8" s="16">
        <f aca="true" t="shared" si="6" ref="Y8:Y12">IF((S8=0),"",((X8/S8)*100))</f>
        <v>0</v>
      </c>
      <c r="Z8" s="14"/>
      <c r="AA8" s="16">
        <f aca="true" t="shared" si="7" ref="AA8:AA12">IF((S8=0),"",((Z8/S8)*100))</f>
        <v>0</v>
      </c>
    </row>
    <row r="9" spans="1:27" ht="30" customHeight="1">
      <c r="A9" s="12">
        <v>2</v>
      </c>
      <c r="B9" s="13" t="s">
        <v>27</v>
      </c>
      <c r="C9" s="14"/>
      <c r="D9" s="14"/>
      <c r="E9" s="14"/>
      <c r="F9" s="14"/>
      <c r="G9" s="14"/>
      <c r="H9" s="14"/>
      <c r="I9" s="15">
        <f t="shared" si="0"/>
        <v>0</v>
      </c>
      <c r="J9" s="15">
        <f t="shared" si="1"/>
        <v>0</v>
      </c>
      <c r="K9" s="14"/>
      <c r="L9" s="14"/>
      <c r="M9" s="15">
        <f t="shared" si="2"/>
        <v>0</v>
      </c>
      <c r="N9" s="14"/>
      <c r="O9" s="14"/>
      <c r="P9" s="14"/>
      <c r="Q9" s="14"/>
      <c r="R9" s="14"/>
      <c r="S9" s="15">
        <f t="shared" si="3"/>
        <v>0</v>
      </c>
      <c r="T9" s="14"/>
      <c r="U9" s="16">
        <f t="shared" si="4"/>
        <v>0</v>
      </c>
      <c r="V9" s="14"/>
      <c r="W9" s="16">
        <f t="shared" si="5"/>
        <v>0</v>
      </c>
      <c r="X9" s="14"/>
      <c r="Y9" s="16">
        <f t="shared" si="6"/>
        <v>0</v>
      </c>
      <c r="Z9" s="14"/>
      <c r="AA9" s="16">
        <f t="shared" si="7"/>
        <v>0</v>
      </c>
    </row>
    <row r="10" spans="1:27" ht="30" customHeight="1">
      <c r="A10" s="12">
        <v>3</v>
      </c>
      <c r="B10" s="13" t="s">
        <v>28</v>
      </c>
      <c r="C10" s="14"/>
      <c r="D10" s="14"/>
      <c r="E10" s="14"/>
      <c r="F10" s="14"/>
      <c r="G10" s="14"/>
      <c r="H10" s="14"/>
      <c r="I10" s="15">
        <f t="shared" si="0"/>
        <v>0</v>
      </c>
      <c r="J10" s="15">
        <f t="shared" si="1"/>
        <v>0</v>
      </c>
      <c r="K10" s="14"/>
      <c r="L10" s="14"/>
      <c r="M10" s="15">
        <f t="shared" si="2"/>
        <v>0</v>
      </c>
      <c r="N10" s="14"/>
      <c r="O10" s="14"/>
      <c r="P10" s="14"/>
      <c r="Q10" s="14"/>
      <c r="R10" s="14"/>
      <c r="S10" s="15">
        <f t="shared" si="3"/>
        <v>0</v>
      </c>
      <c r="T10" s="14"/>
      <c r="U10" s="16">
        <f t="shared" si="4"/>
        <v>0</v>
      </c>
      <c r="V10" s="14"/>
      <c r="W10" s="16">
        <f t="shared" si="5"/>
        <v>0</v>
      </c>
      <c r="X10" s="14"/>
      <c r="Y10" s="16">
        <f t="shared" si="6"/>
        <v>0</v>
      </c>
      <c r="Z10" s="14"/>
      <c r="AA10" s="16">
        <f t="shared" si="7"/>
        <v>0</v>
      </c>
    </row>
    <row r="11" spans="1:27" ht="30" customHeight="1">
      <c r="A11" s="12">
        <v>4</v>
      </c>
      <c r="B11" s="13" t="s">
        <v>29</v>
      </c>
      <c r="C11" s="14"/>
      <c r="D11" s="14"/>
      <c r="E11" s="14"/>
      <c r="F11" s="14"/>
      <c r="G11" s="14"/>
      <c r="H11" s="14"/>
      <c r="I11" s="15">
        <f t="shared" si="0"/>
        <v>0</v>
      </c>
      <c r="J11" s="15">
        <f t="shared" si="1"/>
        <v>0</v>
      </c>
      <c r="K11" s="14"/>
      <c r="L11" s="14"/>
      <c r="M11" s="15">
        <f t="shared" si="2"/>
        <v>0</v>
      </c>
      <c r="N11" s="14"/>
      <c r="O11" s="14"/>
      <c r="P11" s="14"/>
      <c r="Q11" s="14"/>
      <c r="R11" s="14"/>
      <c r="S11" s="15">
        <f t="shared" si="3"/>
        <v>0</v>
      </c>
      <c r="T11" s="14"/>
      <c r="U11" s="16">
        <f t="shared" si="4"/>
        <v>0</v>
      </c>
      <c r="V11" s="14"/>
      <c r="W11" s="16">
        <f t="shared" si="5"/>
        <v>0</v>
      </c>
      <c r="X11" s="14"/>
      <c r="Y11" s="16">
        <f t="shared" si="6"/>
        <v>0</v>
      </c>
      <c r="Z11" s="14"/>
      <c r="AA11" s="16">
        <f t="shared" si="7"/>
        <v>0</v>
      </c>
    </row>
    <row r="12" spans="1:27" ht="60" customHeight="1">
      <c r="A12" s="17" t="s">
        <v>30</v>
      </c>
      <c r="B12" s="17"/>
      <c r="C12" s="18">
        <v>2</v>
      </c>
      <c r="D12" s="18"/>
      <c r="E12" s="18"/>
      <c r="F12" s="18">
        <v>2</v>
      </c>
      <c r="G12" s="18">
        <v>1</v>
      </c>
      <c r="H12" s="18">
        <v>1</v>
      </c>
      <c r="I12" s="19">
        <f t="shared" si="0"/>
        <v>3</v>
      </c>
      <c r="J12" s="19">
        <f t="shared" si="1"/>
        <v>3</v>
      </c>
      <c r="K12" s="18">
        <v>1</v>
      </c>
      <c r="L12" s="18"/>
      <c r="M12" s="19">
        <f t="shared" si="2"/>
        <v>1</v>
      </c>
      <c r="N12" s="18"/>
      <c r="O12" s="18"/>
      <c r="P12" s="18">
        <v>2</v>
      </c>
      <c r="Q12" s="18"/>
      <c r="R12" s="18"/>
      <c r="S12" s="19">
        <f t="shared" si="3"/>
        <v>1</v>
      </c>
      <c r="T12" s="18">
        <v>1</v>
      </c>
      <c r="U12" s="20">
        <f t="shared" si="4"/>
        <v>100</v>
      </c>
      <c r="V12" s="18"/>
      <c r="W12" s="20">
        <f t="shared" si="5"/>
        <v>0</v>
      </c>
      <c r="X12" s="18"/>
      <c r="Y12" s="20">
        <f t="shared" si="6"/>
        <v>0</v>
      </c>
      <c r="Z12" s="18"/>
      <c r="AA12" s="20">
        <f t="shared" si="7"/>
        <v>0</v>
      </c>
    </row>
    <row r="13" spans="1:6" ht="34.5" customHeight="1">
      <c r="A13" s="21" t="s">
        <v>31</v>
      </c>
      <c r="B13" s="21"/>
      <c r="C13" s="22">
        <v>2</v>
      </c>
      <c r="D13" s="22"/>
      <c r="E13" s="22"/>
      <c r="F13" s="22"/>
    </row>
    <row r="15" spans="1:27" ht="15" customHeight="1">
      <c r="A15" s="23" t="s">
        <v>32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W15" s="24"/>
      <c r="X15" s="24"/>
      <c r="Y15" s="24"/>
      <c r="Z15" s="24"/>
      <c r="AA15" s="24"/>
    </row>
    <row r="16" spans="1:27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W16" s="24"/>
      <c r="AA16" s="25"/>
    </row>
    <row r="17" spans="1:27" ht="1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W17" s="26" t="s">
        <v>33</v>
      </c>
      <c r="X17" s="26"/>
      <c r="Y17" s="26"/>
      <c r="Z17" s="26"/>
      <c r="AA17" s="26"/>
    </row>
    <row r="18" spans="1:27" ht="1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W18"/>
      <c r="X18"/>
      <c r="Y18"/>
      <c r="Z18"/>
      <c r="AA18"/>
    </row>
    <row r="19" spans="1:27" ht="1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W19"/>
      <c r="X19"/>
      <c r="Y19"/>
      <c r="Z19"/>
      <c r="AA19"/>
    </row>
    <row r="20" spans="1:21" ht="1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1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7" ht="1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W22" s="27" t="s">
        <v>34</v>
      </c>
      <c r="X22" s="27"/>
      <c r="Y22" s="27"/>
      <c r="Z22" s="27"/>
      <c r="AA22" s="27"/>
    </row>
    <row r="23" spans="1:27" ht="1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4"/>
      <c r="W23" s="27"/>
      <c r="X23" s="27"/>
      <c r="Y23" s="27"/>
      <c r="Z23" s="27"/>
      <c r="AA23" s="27"/>
    </row>
    <row r="24" spans="1:27" ht="1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4"/>
      <c r="W24" s="27"/>
      <c r="X24" s="27"/>
      <c r="Y24" s="27"/>
      <c r="Z24" s="27"/>
      <c r="AA24" s="27"/>
    </row>
    <row r="26" ht="12.75" customHeight="1" hidden="1">
      <c r="A26" s="28" t="s">
        <v>35</v>
      </c>
    </row>
    <row r="27" ht="12.75" customHeight="1" hidden="1">
      <c r="A27" s="29" t="s">
        <v>36</v>
      </c>
    </row>
    <row r="28" ht="12.75" customHeight="1" hidden="1">
      <c r="A28" s="29" t="s">
        <v>37</v>
      </c>
    </row>
    <row r="29" ht="12.75" customHeight="1" hidden="1">
      <c r="A29" s="29" t="s">
        <v>38</v>
      </c>
    </row>
    <row r="30" spans="1:4" ht="12.75" customHeight="1" hidden="1">
      <c r="A30" s="30" t="s">
        <v>39</v>
      </c>
      <c r="B30" s="30"/>
      <c r="C30" s="30"/>
      <c r="D30" s="30"/>
    </row>
    <row r="31" spans="1:4" ht="12.75" customHeight="1" hidden="1">
      <c r="A31" s="30" t="s">
        <v>40</v>
      </c>
      <c r="B31" s="30"/>
      <c r="C31" s="30"/>
      <c r="D31" s="30"/>
    </row>
    <row r="32" spans="1:4" ht="12.75" customHeight="1" hidden="1">
      <c r="A32" s="30" t="s">
        <v>41</v>
      </c>
      <c r="B32" s="30"/>
      <c r="C32" s="30"/>
      <c r="D32" s="30"/>
    </row>
    <row r="33" spans="1:4" ht="12.75" customHeight="1" hidden="1">
      <c r="A33" s="30" t="s">
        <v>42</v>
      </c>
      <c r="B33" s="30"/>
      <c r="C33" s="30"/>
      <c r="D33" s="30"/>
    </row>
    <row r="34" spans="1:4" ht="12.75" customHeight="1" hidden="1">
      <c r="A34" s="30" t="s">
        <v>43</v>
      </c>
      <c r="B34" s="30"/>
      <c r="C34" s="30"/>
      <c r="D34" s="30"/>
    </row>
    <row r="35" spans="1:4" ht="12.75" customHeight="1" hidden="1">
      <c r="A35" s="30" t="s">
        <v>44</v>
      </c>
      <c r="B35" s="30"/>
      <c r="C35" s="30"/>
      <c r="D35" s="30"/>
    </row>
    <row r="36" spans="1:4" ht="12.75" customHeight="1" hidden="1">
      <c r="A36" s="30" t="s">
        <v>45</v>
      </c>
      <c r="B36" s="30"/>
      <c r="C36" s="30"/>
      <c r="D36" s="30"/>
    </row>
    <row r="37" spans="1:4" ht="12.75" customHeight="1" hidden="1">
      <c r="A37" s="30" t="s">
        <v>46</v>
      </c>
      <c r="B37" s="31"/>
      <c r="C37" s="30"/>
      <c r="D37" s="30"/>
    </row>
    <row r="38" spans="1:4" ht="12.75" customHeight="1" hidden="1">
      <c r="A38" s="30" t="s">
        <v>47</v>
      </c>
      <c r="B38" s="31"/>
      <c r="C38" s="30"/>
      <c r="D38" s="30"/>
    </row>
    <row r="39" spans="1:4" ht="12.75" customHeight="1" hidden="1">
      <c r="A39" s="30" t="s">
        <v>48</v>
      </c>
      <c r="B39" s="31"/>
      <c r="C39" s="30"/>
      <c r="D39" s="30"/>
    </row>
    <row r="40" spans="1:4" ht="12.75" customHeight="1" hidden="1">
      <c r="A40" s="30" t="s">
        <v>49</v>
      </c>
      <c r="B40" s="30"/>
      <c r="C40" s="30"/>
      <c r="D40" s="30"/>
    </row>
    <row r="41" spans="1:4" ht="12.75" customHeight="1" hidden="1">
      <c r="A41" s="30" t="s">
        <v>50</v>
      </c>
      <c r="B41" s="30"/>
      <c r="C41" s="30"/>
      <c r="D41" s="30"/>
    </row>
    <row r="42" spans="1:4" ht="12.75" customHeight="1" hidden="1">
      <c r="A42" s="30" t="s">
        <v>51</v>
      </c>
      <c r="B42" s="30"/>
      <c r="C42" s="30"/>
      <c r="D42" s="30"/>
    </row>
    <row r="43" spans="1:4" ht="12.75" customHeight="1" hidden="1">
      <c r="A43" s="30" t="s">
        <v>52</v>
      </c>
      <c r="B43" s="30"/>
      <c r="C43" s="30"/>
      <c r="D43" s="30"/>
    </row>
    <row r="44" spans="1:4" ht="12.75" customHeight="1" hidden="1">
      <c r="A44" s="30" t="s">
        <v>53</v>
      </c>
      <c r="B44" s="30"/>
      <c r="C44" s="30"/>
      <c r="D44" s="30"/>
    </row>
    <row r="45" spans="1:4" ht="12.75" customHeight="1" hidden="1">
      <c r="A45" s="30" t="s">
        <v>54</v>
      </c>
      <c r="B45" s="30"/>
      <c r="C45" s="30"/>
      <c r="D45" s="30"/>
    </row>
    <row r="46" spans="1:4" ht="12.75" customHeight="1" hidden="1">
      <c r="A46" s="30" t="s">
        <v>55</v>
      </c>
      <c r="B46" s="30"/>
      <c r="C46" s="30"/>
      <c r="D46" s="30"/>
    </row>
    <row r="47" spans="1:4" ht="12.75" customHeight="1" hidden="1">
      <c r="A47" s="30" t="s">
        <v>56</v>
      </c>
      <c r="B47" s="30"/>
      <c r="C47" s="30"/>
      <c r="D47" s="30"/>
    </row>
    <row r="48" spans="1:4" ht="12.75" customHeight="1" hidden="1">
      <c r="A48" s="30" t="s">
        <v>57</v>
      </c>
      <c r="B48" s="30"/>
      <c r="C48" s="30"/>
      <c r="D48" s="30"/>
    </row>
    <row r="49" ht="12.75" customHeight="1" hidden="1">
      <c r="A49" s="1" t="s">
        <v>58</v>
      </c>
    </row>
    <row r="50" ht="12.75" customHeight="1" hidden="1">
      <c r="A50" s="1" t="s">
        <v>59</v>
      </c>
    </row>
    <row r="51" ht="12.75" customHeight="1" hidden="1">
      <c r="A51" s="1" t="s">
        <v>60</v>
      </c>
    </row>
    <row r="52" ht="12.75" customHeight="1" hidden="1">
      <c r="A52" s="1" t="s">
        <v>1</v>
      </c>
    </row>
    <row r="53" ht="12.75" customHeight="1" hidden="1">
      <c r="A53" s="1" t="s">
        <v>61</v>
      </c>
    </row>
    <row r="54" ht="12.75" customHeight="1" hidden="1">
      <c r="A54" s="1" t="s">
        <v>62</v>
      </c>
    </row>
    <row r="55" ht="12.75" customHeight="1" hidden="1">
      <c r="A55" s="1" t="s">
        <v>63</v>
      </c>
    </row>
    <row r="56" ht="12.75" customHeight="1" hidden="1">
      <c r="A56" s="1" t="s">
        <v>64</v>
      </c>
    </row>
    <row r="57" ht="12.75" customHeight="1" hidden="1">
      <c r="A57" s="1" t="s">
        <v>65</v>
      </c>
    </row>
    <row r="58" ht="12.75" customHeight="1" hidden="1">
      <c r="A58" s="1" t="s">
        <v>66</v>
      </c>
    </row>
    <row r="59" ht="12.75" customHeight="1" hidden="1">
      <c r="A59" s="1" t="s">
        <v>67</v>
      </c>
    </row>
    <row r="60" ht="12.75" customHeight="1" hidden="1">
      <c r="A60" s="1" t="s">
        <v>68</v>
      </c>
    </row>
    <row r="61" ht="12.75" customHeight="1" hidden="1">
      <c r="A61" s="1" t="s">
        <v>69</v>
      </c>
    </row>
    <row r="62" ht="12.75" customHeight="1" hidden="1">
      <c r="A62" s="1" t="s">
        <v>70</v>
      </c>
    </row>
    <row r="63" ht="12.75" customHeight="1" hidden="1">
      <c r="A63" s="1" t="s">
        <v>71</v>
      </c>
    </row>
    <row r="64" ht="12.75" customHeight="1" hidden="1">
      <c r="A64" s="1" t="s">
        <v>72</v>
      </c>
    </row>
    <row r="65" ht="12.75" customHeight="1" hidden="1">
      <c r="A65" s="1" t="s">
        <v>73</v>
      </c>
    </row>
    <row r="66" ht="12.75" customHeight="1" hidden="1">
      <c r="A66" s="1" t="s">
        <v>74</v>
      </c>
    </row>
    <row r="67" ht="12.75" customHeight="1" hidden="1">
      <c r="A67" s="1" t="s">
        <v>75</v>
      </c>
    </row>
    <row r="68" ht="12.75" customHeight="1" hidden="1">
      <c r="A68" s="1" t="s">
        <v>76</v>
      </c>
    </row>
    <row r="69" ht="12.75" customHeight="1" hidden="1">
      <c r="A69" s="1" t="s">
        <v>77</v>
      </c>
    </row>
    <row r="70" ht="12.75" customHeight="1" hidden="1">
      <c r="A70" s="1" t="s">
        <v>78</v>
      </c>
    </row>
  </sheetData>
  <sheetProtection password="DF2F" sheet="1" objects="1" scenarios="1"/>
  <mergeCells count="39">
    <mergeCell ref="A1:D1"/>
    <mergeCell ref="E1:V1"/>
    <mergeCell ref="A3:AA3"/>
    <mergeCell ref="A4:K4"/>
    <mergeCell ref="A5:A7"/>
    <mergeCell ref="B5:B7"/>
    <mergeCell ref="C5:F5"/>
    <mergeCell ref="G5:H5"/>
    <mergeCell ref="I5:J5"/>
    <mergeCell ref="K5:O5"/>
    <mergeCell ref="P5:R5"/>
    <mergeCell ref="S5:AA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U6"/>
    <mergeCell ref="V6:W6"/>
    <mergeCell ref="X6:Y6"/>
    <mergeCell ref="Z6:AA6"/>
    <mergeCell ref="A12:B12"/>
    <mergeCell ref="A13:B13"/>
    <mergeCell ref="C13:F13"/>
    <mergeCell ref="A15:U24"/>
    <mergeCell ref="W17:AA17"/>
    <mergeCell ref="W22:AA24"/>
  </mergeCells>
  <conditionalFormatting sqref="E1 C12:H12 K12:L12 N12:R12 T12 V12 X12 Z12 C13">
    <cfRule type="cellIs" priority="1" dxfId="0" operator="equal" stopIfTrue="1">
      <formula>$AA$1</formula>
    </cfRule>
  </conditionalFormatting>
  <conditionalFormatting sqref="P8:P12 M8:M12 I8:I12">
    <cfRule type="expression" priority="2" dxfId="0" stopIfTrue="1">
      <formula>($I8-$M8)&lt;&gt;$P8</formula>
    </cfRule>
  </conditionalFormatting>
  <conditionalFormatting sqref="C12:T12 V12 X12 Z12">
    <cfRule type="expression" priority="3" dxfId="1" stopIfTrue="1">
      <formula>OR(SUM(C$12)&lt;MAX(C$8:C$11),SUM(C$12)&gt;SUM(C$8:C$11))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C8:H12 K8:L12 N8:R12 T8:T12 V8:V12 X8:X12 Z8:Z12 C13:F13">
      <formula1>0</formula1>
      <formula2>99999999</formula2>
    </dataValidation>
    <dataValidation type="list" allowBlank="1" showErrorMessage="1" sqref="E1:V1">
      <formula1>$A$26:$A$70</formula1>
      <formula2>0</formula2>
    </dataValidation>
  </dataValidations>
  <printOptions horizontalCentered="1"/>
  <pageMargins left="0.39375" right="0.39375" top="0.39375" bottom="0.39375" header="0.5118110236220472" footer="0.5118110236220472"/>
  <pageSetup fitToHeight="1" fitToWidth="1" horizontalDpi="300" verticalDpi="300" orientation="landscape" paperSize="8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B1" sqref="B1"/>
    </sheetView>
  </sheetViews>
  <sheetFormatPr defaultColWidth="9.140625" defaultRowHeight="12.75"/>
  <cols>
    <col min="1" max="1" width="8.8515625" style="24" customWidth="1"/>
    <col min="2" max="2" width="15.7109375" style="32" customWidth="1"/>
    <col min="3" max="15" width="8.8515625" style="24" customWidth="1"/>
    <col min="16" max="16" width="11.421875" style="24" customWidth="1"/>
    <col min="17" max="16384" width="8.8515625" style="24" customWidth="1"/>
  </cols>
  <sheetData>
    <row r="1" spans="1:17" ht="12.75">
      <c r="A1" s="33" t="s">
        <v>79</v>
      </c>
      <c r="B1" s="34" t="s">
        <v>80</v>
      </c>
      <c r="P1" s="24" t="s">
        <v>80</v>
      </c>
      <c r="Q1" s="24">
        <v>2024</v>
      </c>
    </row>
    <row r="2" spans="1:17" ht="12.75">
      <c r="A2" s="33" t="s">
        <v>81</v>
      </c>
      <c r="B2" s="35">
        <v>2024</v>
      </c>
      <c r="P2" s="24" t="s">
        <v>82</v>
      </c>
      <c r="Q2" s="24">
        <v>2025</v>
      </c>
    </row>
    <row r="3" spans="1:17" ht="12.75">
      <c r="A3" s="33" t="s">
        <v>83</v>
      </c>
      <c r="B3" s="36">
        <f>'PKSS KOR'!W22</f>
        <v>0</v>
      </c>
      <c r="Q3" s="24">
        <v>2026</v>
      </c>
    </row>
    <row r="4" spans="1:17" ht="12.75">
      <c r="A4" s="33" t="s">
        <v>84</v>
      </c>
      <c r="B4" s="36">
        <f>'PKSS KOR'!E1</f>
        <v>0</v>
      </c>
      <c r="Q4" s="24">
        <v>2027</v>
      </c>
    </row>
    <row r="5" ht="12.75">
      <c r="Q5" s="24">
        <v>2028</v>
      </c>
    </row>
    <row r="6" spans="1:2" ht="12.75">
      <c r="A6" s="33" t="s">
        <v>85</v>
      </c>
      <c r="B6" s="37">
        <f>IF(B1="polugodišnji",6,11)</f>
        <v>6</v>
      </c>
    </row>
    <row r="7" spans="1:2" ht="12.75">
      <c r="A7" s="33" t="s">
        <v>86</v>
      </c>
      <c r="B7" s="37">
        <f>IF(B1="polugodišnji",6,12)</f>
        <v>6</v>
      </c>
    </row>
    <row r="8" spans="1:2" ht="12.75">
      <c r="A8" s="33" t="s">
        <v>87</v>
      </c>
      <c r="B8" s="37">
        <f>IF(B1="polugodišnji","30.06.","31.12.")</f>
        <v>0</v>
      </c>
    </row>
    <row r="9" ht="12.75">
      <c r="A9" s="38"/>
    </row>
    <row r="10" spans="1:3" ht="12.75">
      <c r="A10" s="38"/>
      <c r="B10" s="38"/>
      <c r="C10" s="38"/>
    </row>
    <row r="11" spans="1:2" ht="12.75">
      <c r="A11" s="33" t="s">
        <v>88</v>
      </c>
      <c r="B11" s="24">
        <f>CONCATENATE("ИЗВЕШТАЈ О РАДУ СУДА ЗА ПОСТУПАЊА У ПРЕКРШАЈНИМ ПРЕДМЕТИМА ИЗ ОБЛАСТИ КОРУПЦИЈЕ ЗА ПЕРИОД ОД 01.01.",B2,". ДО ",B8,B2,".")</f>
        <v>0</v>
      </c>
    </row>
  </sheetData>
  <sheetProtection password="DF2F" sheet="1" objects="1" scenarios="1"/>
  <dataValidations count="2">
    <dataValidation type="list" allowBlank="1" showErrorMessage="1" sqref="B2">
      <formula1>Godina</formula1>
      <formula2>0</formula2>
    </dataValidation>
    <dataValidation type="list" allowBlank="1" showErrorMessage="1" sqref="B1">
      <formula1>Period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2015-06-18T10:51:55Z</dcterms:created>
  <dcterms:modified xsi:type="dcterms:W3CDTF">2024-07-01T16:02:41Z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63cba9-5f6c-478d-9329-7b2295e4e8ed_ActionId">
    <vt:lpwstr>0dd51830-b24b-446f-9c48-c03809aae9b2</vt:lpwstr>
  </property>
  <property fmtid="{D5CDD505-2E9C-101B-9397-08002B2CF9AE}" pid="3" name="MSIP_Label_e463cba9-5f6c-478d-9329-7b2295e4e8ed_ContentBits">
    <vt:lpwstr>0</vt:lpwstr>
  </property>
  <property fmtid="{D5CDD505-2E9C-101B-9397-08002B2CF9AE}" pid="4" name="MSIP_Label_e463cba9-5f6c-478d-9329-7b2295e4e8ed_Enabled">
    <vt:lpwstr>true</vt:lpwstr>
  </property>
  <property fmtid="{D5CDD505-2E9C-101B-9397-08002B2CF9AE}" pid="5" name="MSIP_Label_e463cba9-5f6c-478d-9329-7b2295e4e8ed_Method">
    <vt:lpwstr>Standard</vt:lpwstr>
  </property>
  <property fmtid="{D5CDD505-2E9C-101B-9397-08002B2CF9AE}" pid="6" name="MSIP_Label_e463cba9-5f6c-478d-9329-7b2295e4e8ed_Name">
    <vt:lpwstr>All Employees_2</vt:lpwstr>
  </property>
  <property fmtid="{D5CDD505-2E9C-101B-9397-08002B2CF9AE}" pid="7" name="MSIP_Label_e463cba9-5f6c-478d-9329-7b2295e4e8ed_SetDate">
    <vt:lpwstr>2022-12-13T12:25:02Z</vt:lpwstr>
  </property>
  <property fmtid="{D5CDD505-2E9C-101B-9397-08002B2CF9AE}" pid="8" name="MSIP_Label_e463cba9-5f6c-478d-9329-7b2295e4e8ed_SiteId">
    <vt:lpwstr>33440fc6-b7c7-412c-bb73-0e70b0198d5a</vt:lpwstr>
  </property>
  <property fmtid="{D5CDD505-2E9C-101B-9397-08002B2CF9AE}" pid="9" name="SV_HIDDEN_GRID_QUERY_LIST_4F35BF76-6C0D-4D9B-82B2-816C12CF3733">
    <vt:lpwstr>empty_477D106A-C0D6-4607-AEBD-E2C9D60EA279</vt:lpwstr>
  </property>
  <property fmtid="{D5CDD505-2E9C-101B-9397-08002B2CF9AE}" pid="10" name="SV_QUERY_LIST_4F35BF76-6C0D-4D9B-82B2-816C12CF3733">
    <vt:lpwstr>empty_477D106A-C0D6-4607-AEBD-E2C9D60EA279</vt:lpwstr>
  </property>
</Properties>
</file>